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'Estimate'!$A1:$G40</definedName>
  </definedNames>
  <calcPr calcId="171027" fullCalcOnLoad="1"/>
</workbook>
</file>

<file path=xl/sharedStrings.xml><?xml version="1.0" encoding="utf-8"?>
<sst xmlns="http://schemas.openxmlformats.org/spreadsheetml/2006/main" count="48" uniqueCount="41">
  <si>
    <t>[Your Business Name]</t>
  </si>
  <si>
    <t>ESTIMATE</t>
  </si>
  <si>
    <t>[Street address, City, State ZIP]</t>
  </si>
  <si>
    <t>Estimate no.</t>
  </si>
  <si>
    <t>EST-0001</t>
  </si>
  <si>
    <t>[email@yourbusiness.com]</t>
  </si>
  <si>
    <t>Estimate date</t>
  </si>
  <si>
    <t>[Phone]</t>
  </si>
  <si>
    <t>Valid until</t>
  </si>
  <si>
    <t>PREPARED FOR</t>
  </si>
  <si>
    <t>PROPERTY ADDRESS</t>
  </si>
  <si>
    <t>[Customer Name]</t>
  </si>
  <si>
    <t>740 Meadow Lane, Raleigh, NC</t>
  </si>
  <si>
    <t>[Billing address]</t>
  </si>
  <si>
    <t>SERVICE PERIOD</t>
  </si>
  <si>
    <t>[customer@email.com]</t>
  </si>
  <si>
    <t>October 2026</t>
  </si>
  <si>
    <t>CREW LEAD</t>
  </si>
  <si>
    <t>D. Nguyen</t>
  </si>
  <si>
    <t>VISIT DATES</t>
  </si>
  <si>
    <t>Oct 2, 9, 16, 23, 30</t>
  </si>
  <si>
    <t>DESCRIPTION</t>
  </si>
  <si>
    <t>QTY</t>
  </si>
  <si>
    <t>RATE</t>
  </si>
  <si>
    <t>TAX %</t>
  </si>
  <si>
    <t>AMOUNT</t>
  </si>
  <si>
    <t>TAX</t>
  </si>
  <si>
    <t>Paver patio 12 x 16 ft, base and installation (sq ft)</t>
  </si>
  <si>
    <t>Concrete pavers and polymeric sand (sq ft)</t>
  </si>
  <si>
    <t>Excavation and debris haul-off</t>
  </si>
  <si>
    <t>Shrubs, 3 gal, planted</t>
  </si>
  <si>
    <t/>
  </si>
  <si>
    <t>Subtotal</t>
  </si>
  <si>
    <t>Discount</t>
  </si>
  <si>
    <t>Tax</t>
  </si>
  <si>
    <t>Estimate total</t>
  </si>
  <si>
    <t>NOTES</t>
  </si>
  <si>
    <t>TERMS &amp; CONDITIONS</t>
  </si>
  <si>
    <t>Utility lines will be marked before digging. Final grade slopes away from the house.</t>
  </si>
  <si>
    <t>Estimate valid for 30 days. 40% deposit to schedule, balance on completion. Plant replacement within the first season if they fail with normal watering.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</si>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</sst>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46339.5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192</v>
      </c>
      <c r="C19" s="16">
        <v>22</v>
      </c>
      <c r="D19" s="17"/>
      <c r="E19" s="18">
        <f>IF(A19="","",B19*C19)</f>
        <v>4224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192</v>
      </c>
      <c r="C20" s="16">
        <v>6.5</v>
      </c>
      <c r="D20" s="17">
        <v>0.08</v>
      </c>
      <c r="E20" s="18">
        <f>IF(A20="","",B20*C20)</f>
        <v>1248</v>
      </c>
      <c r="F20" s="19">
        <f>IF(A20="","",ROUND(B20*C20*D20,2))</f>
        <v>99.84</v>
      </c>
    </row>
    <row r="21" ht="18" customHeight="1" spans="1:6" x14ac:dyDescent="0.25">
      <c r="A21" s="14" t="s">
        <v>29</v>
      </c>
      <c r="B21" s="15">
        <v>1</v>
      </c>
      <c r="C21" s="16">
        <v>650</v>
      </c>
      <c r="D21" s="17"/>
      <c r="E21" s="18">
        <f>IF(A21="","",B21*C21)</f>
        <v>650</v>
      </c>
      <c r="F21" s="19">
        <f>IF(A21="","",ROUND(B21*C21*D21,2))</f>
        <v>0</v>
      </c>
    </row>
    <row r="22" ht="18" customHeight="1" spans="1:6" x14ac:dyDescent="0.25">
      <c r="A22" s="14" t="s">
        <v>30</v>
      </c>
      <c r="B22" s="15">
        <v>8</v>
      </c>
      <c r="C22" s="16">
        <v>45</v>
      </c>
      <c r="D22" s="17">
        <v>0.08</v>
      </c>
      <c r="E22" s="18">
        <f>IF(A22="","",B22*C22)</f>
        <v>360</v>
      </c>
      <c r="F22" s="19">
        <f>IF(A22="","",ROUND(B22*C22*D22,2))</f>
        <v>28.8</v>
      </c>
    </row>
    <row r="23" ht="18" customHeight="1" spans="1:6" x14ac:dyDescent="0.25">
      <c r="A23" s="14" t="s">
        <v>31</v>
      </c>
      <c r="B23" s="15"/>
      <c r="C23" s="16"/>
      <c r="D23" s="17"/>
      <c r="E23" s="18" t="str">
        <f>IF(A23="","",B23*C23)</f>
        <v/>
      </c>
      <c r="F23" s="19" t="str">
        <f>IF(A23="","",ROUND(B23*C23*D23,2))</f>
        <v/>
      </c>
    </row>
    <row r="24" ht="18" customHeight="1" spans="1:6" x14ac:dyDescent="0.25">
      <c r="A24" s="14" t="s">
        <v>31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31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31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31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31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31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31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32</v>
      </c>
      <c r="D32" s="20"/>
      <c r="E32" s="21">
        <f>ROUND(SUM(E19:E30),2)</f>
        <v>6482</v>
      </c>
    </row>
    <row r="33" spans="3:5" x14ac:dyDescent="0.25">
      <c r="C33" s="20" t="s">
        <v>33</v>
      </c>
      <c r="D33" s="20"/>
      <c r="E33" s="16">
        <v>0</v>
      </c>
    </row>
    <row r="34" spans="3:5" x14ac:dyDescent="0.25">
      <c r="C34" s="20" t="s">
        <v>34</v>
      </c>
      <c r="D34" s="20"/>
      <c r="E34" s="21">
        <f>SUM(F19:F30)</f>
        <v>128.64</v>
      </c>
    </row>
    <row r="35" ht="24" customHeight="1" spans="3:5" x14ac:dyDescent="0.25">
      <c r="C35" s="22" t="s">
        <v>35</v>
      </c>
      <c r="D35" s="22"/>
      <c r="E35" s="23">
        <f>ROUND(SUM(E19:E30)-E33+E34,2)</f>
        <v>6610.64</v>
      </c>
    </row>
    <row r="37" spans="1:6" x14ac:dyDescent="0.25">
      <c r="A37" s="9" t="s">
        <v>36</v>
      </c>
      <c r="C37" s="9" t="s">
        <v>37</v>
      </c>
      <c r="D37" s="9"/>
      <c r="E37" s="9"/>
      <c r="F37" s="9"/>
    </row>
    <row r="38" ht="58" customHeight="1" spans="1:6" x14ac:dyDescent="0.25">
      <c r="A38" s="24" t="s">
        <v>38</v>
      </c>
      <c r="B38" s="24"/>
      <c r="C38" s="24" t="s">
        <v>39</v>
      </c>
      <c r="D38" s="24"/>
      <c r="E38" s="24"/>
      <c r="F38" s="24"/>
    </row>
    <row r="40" ht="30" customHeight="1" spans="1:6" x14ac:dyDescent="0.25">
      <c r="A40" s="25" t="s">
        <v>40</v>
      </c>
      <c r="B40" s="25"/>
      <c r="C40" s="25"/>
      <c r="D40" s="25"/>
      <c r="E40" s="25"/>
      <c r="F40" s="25"/>
    </row>
  </sheetData>
  <mergeCells count="21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7:F37"/>
    <mergeCell ref="A38:B38"/>
    <mergeCell ref="C38:F38"/>
    <mergeCell ref="A40:F40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&amp;L&amp;8&amp;K667085Landscaping estimate template · free from bokeping.com/templates/landscaping-estimate-template/&amp;R&amp;8&amp;K667085Page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Landscaping estimate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